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<sst xmlns="http://schemas.openxmlformats.org/spreadsheetml/2006/main" count="106" uniqueCount="74">
  <si>
    <t>PREFEITURA MUNICIPAL DE ITARARE
CNPJ: 46.634.390/0001-52</t>
  </si>
  <si>
    <t>PP</t>
  </si>
  <si>
    <t>DIGITAÇÃO ELETRÔNICA DA PROPOSTA</t>
  </si>
  <si>
    <t>PREGÃO PRESENCIAL</t>
  </si>
  <si>
    <t>SEQUENCIA: 51</t>
  </si>
  <si>
    <t>Data Abertura: 18/09/2020 Hrs: 09:00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</si>
  <si>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</si>
  <si>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</si>
  <si>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</si>
  <si>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</si>
  <si>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</si>
  <si>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</si>
  <si>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</si>
  <si>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</si>
  <si>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</si>
  <si>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</si>
  <si>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</si>
  <si>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</si>
  <si>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</si>
  <si>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</si>
  <si>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</si>
  <si>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</si>
  <si>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ÁLCOOL ETÍLICO PARA LIMPEZA - higienizante em gel 70% INPM - frasco 500ml. -  seca instantaneamente, sem ressecar e sem deixar as mãos pegajosas</t>
  </si>
  <si>
    <t>FR</t>
  </si>
  <si>
    <t>ÁLCOOL LÍQUIDO 70° INPM - frasco 1lt</t>
  </si>
  <si>
    <t>AVENTAL DESCARTÁVEL DE MANGA LONGA C/ PUNHO - NÃO ESTÉRIL (PCT C/ 10) - 30 gr. Cor Branca</t>
  </si>
  <si>
    <t>PCT</t>
  </si>
  <si>
    <t>CONJUNTO DE SCRUB - PIJAMA HOSPITALAR - MASCULINO E FEMININO - TAMANHO G - COR: AREIA - 100% algodão, com bolso superior, manga curta, calça c/elástico e bolso, gola v, barra da calça s/elástico (simples) - gramatura do tecido 213.</t>
  </si>
  <si>
    <t>CJ</t>
  </si>
  <si>
    <t>CONJUNTO DE SCRUB - PIJAMA HOSPITALAR - MASCULINO E FEMININO - TAMANHO G - COR: AZUL MARINHO - 100% algodão, com bolso superior, manga curta, calça c/elástico e bolso, gola v, barra da calça s/elástico (simples) - gramatura do tecido 213.</t>
  </si>
  <si>
    <t>CONJUNTO DE SCRUB - PIJAMA HOSPITALAR - MASCULINO E FEMININO - TAMANHO GG - COR: AREIA - 100% algodão, com bolso superior, manga curta, calça c/elástico e bolso, gola v, barra da calça s/elástico (simples) - gramatura do tecido 213.</t>
  </si>
  <si>
    <t>CONJUNTO DE SCRUB - PIJAMA HOSPITALAR - MASCULINO E FEMININO - TAMANHO GG - COR: AZUL MARINHO - 100% algodão, com bolso superior, manga curta, calça c/elástico e bolso, gola v, barra da calça s/elástico (simples) - gramatura do tecido 213.</t>
  </si>
  <si>
    <t>CONJUNTO DE SCRUB - PIJAMA HOSPITALAR - MASCULINO E FEMININO - TAMANHO M - COR: AREIA - 100% algodão, com bolso superior, manga curta, calça c/elástico e bolso, gola v, barra da calça s/elástico (simples) - gramatura do tecido 213.</t>
  </si>
  <si>
    <t>CONJUNTO DE SCRUB - PIJAMA HOSPITALAR - MASCULINO E FEMININO - TAMANHO M - COR: AZUL MARINHO - 100% algodão, com bolso superior, manga curta, calça c/elástico e bolso, gola v, barra da calça s/elástico (simples) - gramatura do tecido 213.</t>
  </si>
  <si>
    <t>CONJUNTO DE SCRUB - PIJAMA HOSPITALAR - MASCULINO E FEMININO - TAMANHO PP - COR: AREIA - 100% algodão, com bolso superior, manga curta, calça c/elástico e bolso, gola v, barra da calça s/elástico (simples) - gramatura do tecido 213.</t>
  </si>
  <si>
    <t>CONJUNTO DE SCRUB - PIJAMA HOSPITALAR - MASCULINO E FEMININO - TAMANHO PP - COR: AZUL MARINHO - 100% algodão, com bolso superior, manga curta, calça c/elástico e bolso, gola v, barra da calça s/elástico (simples) - gramatura do tecido 213.</t>
  </si>
  <si>
    <t xml:space="preserve">DETERGENTE LÍQUIDO NEUTRO - 500ML </t>
  </si>
  <si>
    <t>HIPOCLORITO DE SÓDIO (ÁGUA SANITÁRIA) - frasco de 2lt.</t>
  </si>
  <si>
    <t>LUVA DE PROCEDIMENTO EM VINIL (PVC) - TAMANHO G - caixa com 100unidades, na cor natural (sem pigmentação), com pó bio absorvível (amido), moldagem ambidestra, palma, dedos e dorso lisos. Antialérgicas, não possuem costuras, com registro no Minist. da Saúde/ANVISA</t>
  </si>
  <si>
    <t>CX</t>
  </si>
  <si>
    <t>LUVA DE PROCEDIMENTO EM VINIL (PVC) - TAMANHO M - caixa com 100 unidades, na cor natural (sem pigmentação), com pó bio absorvível (amido), moldagem ambidestra, palma, dedos e dorso lisos. Antialérgicas, não possuem costuras, com registro no Minist. da Saúde/ANVISA</t>
  </si>
  <si>
    <t xml:space="preserve">MÁSCARA DESCARTÁVEL TRIPLA - caixa com 50 unidades - com elástico, clip, confeccionada em tnt (tecido não tecido) atóxico, 100% polipropileno, com retenção bacteriológica +/- 95%, para proporcionar maior segurança e conforto profissional, registro no minist. da saúde/anvisa </t>
  </si>
  <si>
    <t>MÁSCARA PROTETORA FACIAL - Face Shield - reutilizável e ajustável, almofadado. Material da viseira: visor cristalino PVC, transparente/acetato. Articulável abre e fecha, arco com almofada acolchoada e ajuste elástico, medidas do produto: 18x19x20,5cm (CxLxA), medida viseira: 33x20,5cm (CxL), arco polipropileno e elástico ajustável</t>
  </si>
  <si>
    <t>UN</t>
  </si>
  <si>
    <t>PEDESTAL ORGANIZADOR DE FILA - EM ALUMÍNIO - com fita (na cor preta) retrátil de 2mt. Altura do pedestal aprox.: 91cm, fita retrátil de 2mt.e 5cm. de comprimento</t>
  </si>
  <si>
    <t>SABÃO EM BARRA - Neutro - pct. c/5 barras</t>
  </si>
  <si>
    <t>SABÃO EM PÓ   - cx.c/1kg</t>
  </si>
  <si>
    <t>SABONETE LÍQUIDO - 5LT  - galão 5lt. - antisséptico com agente ativo triclossan 0,5%</t>
  </si>
  <si>
    <t>GL</t>
  </si>
  <si>
    <t>SABONETEIRA COM RESERVATÓRIO  - cor branca, material termoplástico de alta resistência ao impacto, reservatório com capacidade de 800ml., pode ser abastecido com sabonete líquido, álcool em gel, entre outros. Sistema de fechamento inteligente, pressão. Fixação através de buchas e parafusos ou fita adesiva dupla face 3M, medidas aprox.: 25x11x12cm.</t>
  </si>
  <si>
    <t>SAPATILHA PROPÉ - EMBALAGENS COM 100 PEÇAS OU 50 PARES - atóxico, confeccionado em tnt (tecido não tecido), 100% polipropileno, material descartável, cor branco. Acabamento em elástico, hipoalérgica, não inflamável e esterilizável (por óxido etileno), não absorve líquidos e apresenta impermeabilidade de 80%, com registro no Minist. da Saúde/ANVISA.</t>
  </si>
  <si>
    <t>STICKY SHOES - SAPATO ANTIDERRAPANTE Nº 34 - COR: AZUL MARINHO - feito em material polimérico impermeável de alta qualidade e acabamento, palmilha removível, solado com sistema non slip technology, material difro-repelente, com selo ibtec de conforto, aprovado pelo minist. do trabalho</t>
  </si>
  <si>
    <t>PAR</t>
  </si>
  <si>
    <t>STICKY SHOES - SAPATO ANTIDERRAPANTE Nº34 - COR: BRANCO - feito em material polimérico impermeável de alta qualidade e acabamento, palmilha removível, solado com sistema non slip technology, material difro-repelente, com selo ibtec de conforto, aprovado pelo minist. do trabalho</t>
  </si>
  <si>
    <t>STICKY SHOES - SAPATO ANTIDERRAPANTE Nº36 - COR: AZUL MARINHO - feito em material polimérico impermeável de alta qualidade e acabamento, palmilha removível, solado com sistema non slip technology, material difro-repelente, com selo ibtec de conforto, aprovado pelo minist. do trabalho</t>
  </si>
  <si>
    <t>STICKY SHOES - SAPATO ANTIDERRAPANTE Nº36 - COR: BRANCO - feito em material polimérico impermeável de alta qualidade e acabamento, palmilha removível, solado com sistema non slip technology, material difro-repelente, com selo ibtec de conforto, aprovado pelo minist. do trabalho</t>
  </si>
  <si>
    <t>STICKY SHOES - SAPATO ANTIDERRAPANTE Nº38 - COR: AZUL MARINHO - feito em material polimérico impermeável de alta qualidade e acabamento, palmilha removível, solado com sistema non slip technology, material difro-repelente, com selo ibtec de conforto, aprovado pelo minist. do trabalho</t>
  </si>
  <si>
    <t>STICKY SHOES - SAPATO ANTIDERRAPANTE Nº38 - COR: BRANCO - feito em material polimérico impermeável de alta qualidade e acabamento, palmilha removível, solado com sistema non slip technology, material difro-repelente, com selo ibtec de conforto, aprovado pelo minist. do trabalho</t>
  </si>
  <si>
    <t>STICKY SHOES - SAPATO ANTIDERRAPANTE Nº40 - COR: AZUL MARINHO - feito em material polimérico impermeável de alta qualidade e acabamento, palmilha removível, solado com sistema non slip technology, material difro-repelente, com selo ibtec de conforto, aprovado pelo minist. do trabalho</t>
  </si>
  <si>
    <t>STICKY SHOES - SAPATO ANTIDERRAPANTE Nº40 - COR: BRANCO - feito em material polimérico impermeável de alta qualidade e acabamento, palmilha removível, solado com sistema non slip technology, material difro-repelente, com selo ibtec de conforto, aprovado pelo minist. do trabalho</t>
  </si>
  <si>
    <t>STICKY SHOES - SAPATO ANTIDERRAPANTE Nº43 - COR: AZUL MARINHO - feito em material polimérico impermeável de alta qualidade e acabamento, palmilha removível, solado com sistema non slip technology, material difro-repelente, com selo ibtec de conforto, aprovado pelo minist. do trabalho</t>
  </si>
  <si>
    <t>STICKY SHOES - SAPATO ANTIDERRAPANTE Nº43 - COR: BRANCO - feito em material polimérico impermeável de alta qualidade e acabamento, palmilha removível, solado com sistema non slip technology, material difro-repelente, com selo ibtec de conforto, aprovado pelo minist. do trabalho</t>
  </si>
  <si>
    <t>STICKY SHOES - SAPATO ANTIDERRAPANTE Nº44 - COR: AZUL MARINHO - feito em material polimérico impermeável de alta qualidade e acabamento, palmilha removível, solado com sistema non slip technology, material difro-repelente, com selo ibtec de conforto, aprovado pelo minist. do trabalho</t>
  </si>
  <si>
    <t>STICKY SHOES - SAPATO ANTIDERRAPANTE Nº44 - COR: BRANCO  - feito em material polimérico impermeável de alta qualidade e acabamento, palmilha removível, solado com sistema non slip technology, material difro-repelente, com selo ibtec de conforto, aprovado pelo minist. do trabalho</t>
  </si>
  <si>
    <t>SUPORTE PARA PAPEL INTERFOLHA (TOALHEIRO) - cor branca, medidas aprox.: 32x27x14cm.</t>
  </si>
  <si>
    <t>TOALHA DE PAPEL INTERFOLHADAS - Caixa com 20 pacotes, contendo cada pacote 250 folhas, papel fabricado com matéria prima selecionada, 100% fibra de celulose, intercaladas com 2 dobras, cor branco neve. Medidas: 23x21cm., gramatura 36gr.</t>
  </si>
  <si>
    <t>TOUCA DESCARTÁVEL CONFECCIONADA EM TNT (TECIDO NÃO TECIDO) - pct. c/100unidades, 100% polipropileno, de estrutura flexível, plana, porosa, hipoalérgica e atóxica, inerte e antisséptico, com registro no minist. da saúde/anvisa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</si>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</sst>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33.75">
      <c r="A17">
        <v>13</v>
      </c>
      <c r="B17">
        <v>51</v>
      </c>
      <c r="C17">
        <v>2020</v>
      </c>
      <c r="D17">
        <v>1</v>
      </c>
      <c r="G17" s="15">
        <v>1</v>
      </c>
      <c r="H17" s="20" t="s">
        <v>22</v>
      </c>
      <c r="I17" s="23">
        <v>1704</v>
      </c>
      <c r="J17" s="23" t="s">
        <v>23</v>
      </c>
      <c r="K17" s="15"/>
      <c r="L17" s="7"/>
      <c r="M17" s="2"/>
      <c r="N17" s="2"/>
      <c r="O17" s="29">
        <f>(IF(AND(J17&gt;0,J17&lt;=I17),J17,I17)*(L17-M17+N17))</f>
        <v>0</v>
      </c>
      <c r="P17" s="12"/>
      <c r="Q17" s="2"/>
      <c r="R17" s="2"/>
    </row>
    <row r="18" spans="1:18" ht="15">
      <c r="A18">
        <v>13</v>
      </c>
      <c r="B18">
        <v>51</v>
      </c>
      <c r="C18">
        <v>2020</v>
      </c>
      <c r="D18">
        <v>2</v>
      </c>
      <c r="G18" s="15">
        <v>2</v>
      </c>
      <c r="H18" s="20" t="s">
        <v>24</v>
      </c>
      <c r="I18" s="23">
        <v>900</v>
      </c>
      <c r="J18" s="23" t="s">
        <v>23</v>
      </c>
      <c r="K18" s="15"/>
      <c r="L18" s="7"/>
      <c r="M18" s="2"/>
      <c r="N18" s="2"/>
      <c r="O18" s="29">
        <f>(IF(AND(J18&gt;0,J18&lt;=I18),J18,I18)*(L18-M18+N18))</f>
        <v>0</v>
      </c>
      <c r="P18" s="12"/>
      <c r="Q18" s="2"/>
      <c r="R18" s="2"/>
    </row>
    <row r="19" spans="1:18" ht="22.5">
      <c r="A19">
        <v>13</v>
      </c>
      <c r="B19">
        <v>51</v>
      </c>
      <c r="C19">
        <v>2020</v>
      </c>
      <c r="D19">
        <v>3</v>
      </c>
      <c r="G19" s="15">
        <v>3</v>
      </c>
      <c r="H19" s="20" t="s">
        <v>25</v>
      </c>
      <c r="I19" s="23">
        <v>100</v>
      </c>
      <c r="J19" s="23" t="s">
        <v>26</v>
      </c>
      <c r="K19" s="15"/>
      <c r="L19" s="7"/>
      <c r="M19" s="2"/>
      <c r="N19" s="2"/>
      <c r="O19" s="29">
        <f>(IF(AND(J19&gt;0,J19&lt;=I19),J19,I19)*(L19-M19+N19))</f>
        <v>0</v>
      </c>
      <c r="P19" s="12"/>
      <c r="Q19" s="2"/>
      <c r="R19" s="2"/>
    </row>
    <row r="20" spans="1:18" ht="56.25">
      <c r="A20">
        <v>13</v>
      </c>
      <c r="B20">
        <v>51</v>
      </c>
      <c r="C20">
        <v>2020</v>
      </c>
      <c r="D20">
        <v>4</v>
      </c>
      <c r="G20" s="15">
        <v>4</v>
      </c>
      <c r="H20" s="20" t="s">
        <v>27</v>
      </c>
      <c r="I20" s="23">
        <v>6</v>
      </c>
      <c r="J20" s="23" t="s">
        <v>28</v>
      </c>
      <c r="K20" s="15"/>
      <c r="L20" s="7"/>
      <c r="M20" s="2"/>
      <c r="N20" s="2"/>
      <c r="O20" s="29">
        <f>(IF(AND(J20&gt;0,J20&lt;=I20),J20,I20)*(L20-M20+N20))</f>
        <v>0</v>
      </c>
      <c r="P20" s="12"/>
      <c r="Q20" s="2"/>
      <c r="R20" s="2"/>
    </row>
    <row r="21" spans="1:18" ht="56.25">
      <c r="A21">
        <v>13</v>
      </c>
      <c r="B21">
        <v>51</v>
      </c>
      <c r="C21">
        <v>2020</v>
      </c>
      <c r="D21">
        <v>5</v>
      </c>
      <c r="G21" s="15">
        <v>5</v>
      </c>
      <c r="H21" s="20" t="s">
        <v>29</v>
      </c>
      <c r="I21" s="23">
        <v>6</v>
      </c>
      <c r="J21" s="23" t="s">
        <v>28</v>
      </c>
      <c r="K21" s="15"/>
      <c r="L21" s="7"/>
      <c r="M21" s="2"/>
      <c r="N21" s="2"/>
      <c r="O21" s="29">
        <f>(IF(AND(J21&gt;0,J21&lt;=I21),J21,I21)*(L21-M21+N21))</f>
        <v>0</v>
      </c>
      <c r="P21" s="12"/>
      <c r="Q21" s="2"/>
      <c r="R21" s="2"/>
    </row>
    <row r="22" spans="1:18" ht="56.25">
      <c r="A22">
        <v>13</v>
      </c>
      <c r="B22">
        <v>51</v>
      </c>
      <c r="C22">
        <v>2020</v>
      </c>
      <c r="D22">
        <v>6</v>
      </c>
      <c r="G22" s="15">
        <v>6</v>
      </c>
      <c r="H22" s="20" t="s">
        <v>30</v>
      </c>
      <c r="I22" s="23">
        <v>3</v>
      </c>
      <c r="J22" s="23" t="s">
        <v>28</v>
      </c>
      <c r="K22" s="15"/>
      <c r="L22" s="7"/>
      <c r="M22" s="2"/>
      <c r="N22" s="2"/>
      <c r="O22" s="29">
        <f>(IF(AND(J22&gt;0,J22&lt;=I22),J22,I22)*(L22-M22+N22))</f>
        <v>0</v>
      </c>
      <c r="P22" s="12"/>
      <c r="Q22" s="2"/>
      <c r="R22" s="2"/>
    </row>
    <row r="23" spans="1:18" ht="56.25">
      <c r="A23">
        <v>13</v>
      </c>
      <c r="B23">
        <v>51</v>
      </c>
      <c r="C23">
        <v>2020</v>
      </c>
      <c r="D23">
        <v>7</v>
      </c>
      <c r="G23" s="15">
        <v>7</v>
      </c>
      <c r="H23" s="20" t="s">
        <v>31</v>
      </c>
      <c r="I23" s="23">
        <v>3</v>
      </c>
      <c r="J23" s="23" t="s">
        <v>28</v>
      </c>
      <c r="K23" s="15"/>
      <c r="L23" s="7"/>
      <c r="M23" s="2"/>
      <c r="N23" s="2"/>
      <c r="O23" s="29">
        <f>(IF(AND(J23&gt;0,J23&lt;=I23),J23,I23)*(L23-M23+N23))</f>
        <v>0</v>
      </c>
      <c r="P23" s="12"/>
      <c r="Q23" s="2"/>
      <c r="R23" s="2"/>
    </row>
    <row r="24" spans="1:18" ht="56.25">
      <c r="A24">
        <v>13</v>
      </c>
      <c r="B24">
        <v>51</v>
      </c>
      <c r="C24">
        <v>2020</v>
      </c>
      <c r="D24">
        <v>8</v>
      </c>
      <c r="G24" s="15">
        <v>8</v>
      </c>
      <c r="H24" s="20" t="s">
        <v>32</v>
      </c>
      <c r="I24" s="23">
        <v>4</v>
      </c>
      <c r="J24" s="23" t="s">
        <v>28</v>
      </c>
      <c r="K24" s="15"/>
      <c r="L24" s="7"/>
      <c r="M24" s="2"/>
      <c r="N24" s="2"/>
      <c r="O24" s="29">
        <f>(IF(AND(J24&gt;0,J24&lt;=I24),J24,I24)*(L24-M24+N24))</f>
        <v>0</v>
      </c>
      <c r="P24" s="12"/>
      <c r="Q24" s="2"/>
      <c r="R24" s="2"/>
    </row>
    <row r="25" spans="1:18" ht="56.25">
      <c r="A25">
        <v>13</v>
      </c>
      <c r="B25">
        <v>51</v>
      </c>
      <c r="C25">
        <v>2020</v>
      </c>
      <c r="D25">
        <v>9</v>
      </c>
      <c r="G25" s="15">
        <v>9</v>
      </c>
      <c r="H25" s="20" t="s">
        <v>33</v>
      </c>
      <c r="I25" s="23">
        <v>4</v>
      </c>
      <c r="J25" s="23" t="s">
        <v>28</v>
      </c>
      <c r="K25" s="15"/>
      <c r="L25" s="7"/>
      <c r="M25" s="2"/>
      <c r="N25" s="2"/>
      <c r="O25" s="29">
        <f>(IF(AND(J25&gt;0,J25&lt;=I25),J25,I25)*(L25-M25+N25))</f>
        <v>0</v>
      </c>
      <c r="P25" s="12"/>
      <c r="Q25" s="2"/>
      <c r="R25" s="2"/>
    </row>
    <row r="26" spans="1:18" ht="56.25">
      <c r="A26">
        <v>13</v>
      </c>
      <c r="B26">
        <v>51</v>
      </c>
      <c r="C26">
        <v>2020</v>
      </c>
      <c r="D26">
        <v>10</v>
      </c>
      <c r="G26" s="15">
        <v>10</v>
      </c>
      <c r="H26" s="20" t="s">
        <v>34</v>
      </c>
      <c r="I26" s="23">
        <v>1</v>
      </c>
      <c r="J26" s="23" t="s">
        <v>28</v>
      </c>
      <c r="K26" s="15"/>
      <c r="L26" s="7"/>
      <c r="M26" s="2"/>
      <c r="N26" s="2"/>
      <c r="O26" s="29">
        <f>(IF(AND(J26&gt;0,J26&lt;=I26),J26,I26)*(L26-M26+N26))</f>
        <v>0</v>
      </c>
      <c r="P26" s="12"/>
      <c r="Q26" s="2"/>
      <c r="R26" s="2"/>
    </row>
    <row r="27" spans="1:18" ht="56.25">
      <c r="A27">
        <v>13</v>
      </c>
      <c r="B27">
        <v>51</v>
      </c>
      <c r="C27">
        <v>2020</v>
      </c>
      <c r="D27">
        <v>11</v>
      </c>
      <c r="G27" s="15">
        <v>11</v>
      </c>
      <c r="H27" s="20" t="s">
        <v>35</v>
      </c>
      <c r="I27" s="23">
        <v>1</v>
      </c>
      <c r="J27" s="23" t="s">
        <v>28</v>
      </c>
      <c r="K27" s="15"/>
      <c r="L27" s="7"/>
      <c r="M27" s="2"/>
      <c r="N27" s="2"/>
      <c r="O27" s="29">
        <f>(IF(AND(J27&gt;0,J27&lt;=I27),J27,I27)*(L27-M27+N27))</f>
        <v>0</v>
      </c>
      <c r="P27" s="12"/>
      <c r="Q27" s="2"/>
      <c r="R27" s="2"/>
    </row>
    <row r="28" spans="1:18" ht="15">
      <c r="A28">
        <v>13</v>
      </c>
      <c r="B28">
        <v>51</v>
      </c>
      <c r="C28">
        <v>2020</v>
      </c>
      <c r="D28">
        <v>12</v>
      </c>
      <c r="G28" s="15">
        <v>12</v>
      </c>
      <c r="H28" s="20" t="s">
        <v>36</v>
      </c>
      <c r="I28" s="23">
        <v>1800</v>
      </c>
      <c r="J28" s="23" t="s">
        <v>23</v>
      </c>
      <c r="K28" s="15"/>
      <c r="L28" s="7"/>
      <c r="M28" s="2"/>
      <c r="N28" s="2"/>
      <c r="O28" s="29">
        <f>(IF(AND(J28&gt;0,J28&lt;=I28),J28,I28)*(L28-M28+N28))</f>
        <v>0</v>
      </c>
      <c r="P28" s="12"/>
      <c r="Q28" s="2"/>
      <c r="R28" s="2"/>
    </row>
    <row r="29" spans="1:18" ht="15">
      <c r="A29">
        <v>13</v>
      </c>
      <c r="B29">
        <v>51</v>
      </c>
      <c r="C29">
        <v>2020</v>
      </c>
      <c r="D29">
        <v>13</v>
      </c>
      <c r="G29" s="15">
        <v>13</v>
      </c>
      <c r="H29" s="20" t="s">
        <v>37</v>
      </c>
      <c r="I29" s="23">
        <v>900</v>
      </c>
      <c r="J29" s="23" t="s">
        <v>23</v>
      </c>
      <c r="K29" s="15"/>
      <c r="L29" s="7"/>
      <c r="M29" s="2"/>
      <c r="N29" s="2"/>
      <c r="O29" s="29">
        <f>(IF(AND(J29&gt;0,J29&lt;=I29),J29,I29)*(L29-M29+N29))</f>
        <v>0</v>
      </c>
      <c r="P29" s="12"/>
      <c r="Q29" s="2"/>
      <c r="R29" s="2"/>
    </row>
    <row r="30" spans="1:18" ht="67.5">
      <c r="A30">
        <v>13</v>
      </c>
      <c r="B30">
        <v>51</v>
      </c>
      <c r="C30">
        <v>2020</v>
      </c>
      <c r="D30">
        <v>14</v>
      </c>
      <c r="G30" s="15">
        <v>14</v>
      </c>
      <c r="H30" s="20" t="s">
        <v>38</v>
      </c>
      <c r="I30" s="23">
        <v>120</v>
      </c>
      <c r="J30" s="23" t="s">
        <v>39</v>
      </c>
      <c r="K30" s="15"/>
      <c r="L30" s="7"/>
      <c r="M30" s="2"/>
      <c r="N30" s="2"/>
      <c r="O30" s="29">
        <f>(IF(AND(J30&gt;0,J30&lt;=I30),J30,I30)*(L30-M30+N30))</f>
        <v>0</v>
      </c>
      <c r="P30" s="12"/>
      <c r="Q30" s="2"/>
      <c r="R30" s="2"/>
    </row>
    <row r="31" spans="1:18" ht="67.5">
      <c r="A31">
        <v>13</v>
      </c>
      <c r="B31">
        <v>51</v>
      </c>
      <c r="C31">
        <v>2020</v>
      </c>
      <c r="D31">
        <v>15</v>
      </c>
      <c r="G31" s="15">
        <v>15</v>
      </c>
      <c r="H31" s="20" t="s">
        <v>40</v>
      </c>
      <c r="I31" s="23">
        <v>180</v>
      </c>
      <c r="J31" s="23" t="s">
        <v>39</v>
      </c>
      <c r="K31" s="15"/>
      <c r="L31" s="7"/>
      <c r="M31" s="2"/>
      <c r="N31" s="2"/>
      <c r="O31" s="29">
        <f>(IF(AND(J31&gt;0,J31&lt;=I31),J31,I31)*(L31-M31+N31))</f>
        <v>0</v>
      </c>
      <c r="P31" s="12"/>
      <c r="Q31" s="2"/>
      <c r="R31" s="2"/>
    </row>
    <row r="32" spans="1:18" ht="67.5">
      <c r="A32">
        <v>13</v>
      </c>
      <c r="B32">
        <v>51</v>
      </c>
      <c r="C32">
        <v>2020</v>
      </c>
      <c r="D32">
        <v>16</v>
      </c>
      <c r="G32" s="15">
        <v>16</v>
      </c>
      <c r="H32" s="20" t="s">
        <v>41</v>
      </c>
      <c r="I32" s="23">
        <v>660</v>
      </c>
      <c r="J32" s="23" t="s">
        <v>39</v>
      </c>
      <c r="K32" s="15"/>
      <c r="L32" s="7"/>
      <c r="M32" s="2"/>
      <c r="N32" s="2"/>
      <c r="O32" s="29">
        <f>(IF(AND(J32&gt;0,J32&lt;=I32),J32,I32)*(L32-M32+N32))</f>
        <v>0</v>
      </c>
      <c r="P32" s="12"/>
      <c r="Q32" s="2"/>
      <c r="R32" s="2"/>
    </row>
    <row r="33" spans="1:18" ht="78.75">
      <c r="A33">
        <v>13</v>
      </c>
      <c r="B33">
        <v>51</v>
      </c>
      <c r="C33">
        <v>2020</v>
      </c>
      <c r="D33">
        <v>17</v>
      </c>
      <c r="G33" s="15">
        <v>17</v>
      </c>
      <c r="H33" s="20" t="s">
        <v>42</v>
      </c>
      <c r="I33" s="23">
        <v>67</v>
      </c>
      <c r="J33" s="23" t="s">
        <v>43</v>
      </c>
      <c r="K33" s="15"/>
      <c r="L33" s="7"/>
      <c r="M33" s="2"/>
      <c r="N33" s="2"/>
      <c r="O33" s="29">
        <f>(IF(AND(J33&gt;0,J33&lt;=I33),J33,I33)*(L33-M33+N33))</f>
        <v>0</v>
      </c>
      <c r="P33" s="12"/>
      <c r="Q33" s="2"/>
      <c r="R33" s="2"/>
    </row>
    <row r="34" spans="1:18" ht="33.75">
      <c r="A34">
        <v>13</v>
      </c>
      <c r="B34">
        <v>51</v>
      </c>
      <c r="C34">
        <v>2020</v>
      </c>
      <c r="D34">
        <v>18</v>
      </c>
      <c r="G34" s="15">
        <v>18</v>
      </c>
      <c r="H34" s="20" t="s">
        <v>44</v>
      </c>
      <c r="I34" s="23">
        <v>10</v>
      </c>
      <c r="J34" s="23" t="s">
        <v>43</v>
      </c>
      <c r="K34" s="15"/>
      <c r="L34" s="7"/>
      <c r="M34" s="2"/>
      <c r="N34" s="2"/>
      <c r="O34" s="29">
        <f>(IF(AND(J34&gt;0,J34&lt;=I34),J34,I34)*(L34-M34+N34))</f>
        <v>0</v>
      </c>
      <c r="P34" s="12"/>
      <c r="Q34" s="2"/>
      <c r="R34" s="2"/>
    </row>
    <row r="35" spans="1:18" ht="15">
      <c r="A35">
        <v>13</v>
      </c>
      <c r="B35">
        <v>51</v>
      </c>
      <c r="C35">
        <v>2020</v>
      </c>
      <c r="D35">
        <v>19</v>
      </c>
      <c r="G35" s="15">
        <v>19</v>
      </c>
      <c r="H35" s="20" t="s">
        <v>45</v>
      </c>
      <c r="I35" s="23">
        <v>900</v>
      </c>
      <c r="J35" s="23" t="s">
        <v>26</v>
      </c>
      <c r="K35" s="15"/>
      <c r="L35" s="7"/>
      <c r="M35" s="2"/>
      <c r="N35" s="2"/>
      <c r="O35" s="29">
        <f>(IF(AND(J35&gt;0,J35&lt;=I35),J35,I35)*(L35-M35+N35))</f>
        <v>0</v>
      </c>
      <c r="P35" s="12"/>
      <c r="Q35" s="2"/>
      <c r="R35" s="2"/>
    </row>
    <row r="36" spans="1:18" ht="15">
      <c r="A36">
        <v>13</v>
      </c>
      <c r="B36">
        <v>51</v>
      </c>
      <c r="C36">
        <v>2020</v>
      </c>
      <c r="D36">
        <v>20</v>
      </c>
      <c r="G36" s="15">
        <v>20</v>
      </c>
      <c r="H36" s="20" t="s">
        <v>46</v>
      </c>
      <c r="I36" s="23">
        <v>900</v>
      </c>
      <c r="J36" s="23" t="s">
        <v>39</v>
      </c>
      <c r="K36" s="15"/>
      <c r="L36" s="7"/>
      <c r="M36" s="2"/>
      <c r="N36" s="2"/>
      <c r="O36" s="29">
        <f>(IF(AND(J36&gt;0,J36&lt;=I36),J36,I36)*(L36-M36+N36))</f>
        <v>0</v>
      </c>
      <c r="P36" s="12"/>
      <c r="Q36" s="2"/>
      <c r="R36" s="2"/>
    </row>
    <row r="37" spans="1:18" ht="22.5">
      <c r="A37">
        <v>13</v>
      </c>
      <c r="B37">
        <v>51</v>
      </c>
      <c r="C37">
        <v>2020</v>
      </c>
      <c r="D37">
        <v>21</v>
      </c>
      <c r="G37" s="15">
        <v>21</v>
      </c>
      <c r="H37" s="20" t="s">
        <v>47</v>
      </c>
      <c r="I37" s="23">
        <v>120</v>
      </c>
      <c r="J37" s="23" t="s">
        <v>48</v>
      </c>
      <c r="K37" s="15"/>
      <c r="L37" s="7"/>
      <c r="M37" s="2"/>
      <c r="N37" s="2"/>
      <c r="O37" s="29">
        <f>(IF(AND(J37&gt;0,J37&lt;=I37),J37,I37)*(L37-M37+N37))</f>
        <v>0</v>
      </c>
      <c r="P37" s="12"/>
      <c r="Q37" s="2"/>
      <c r="R37" s="2"/>
    </row>
    <row r="38" spans="1:18" ht="78.75">
      <c r="A38">
        <v>13</v>
      </c>
      <c r="B38">
        <v>51</v>
      </c>
      <c r="C38">
        <v>2020</v>
      </c>
      <c r="D38">
        <v>22</v>
      </c>
      <c r="G38" s="15">
        <v>22</v>
      </c>
      <c r="H38" s="20" t="s">
        <v>49</v>
      </c>
      <c r="I38" s="23">
        <v>40</v>
      </c>
      <c r="J38" s="23" t="s">
        <v>43</v>
      </c>
      <c r="K38" s="15"/>
      <c r="L38" s="7"/>
      <c r="M38" s="2"/>
      <c r="N38" s="2"/>
      <c r="O38" s="29">
        <f>(IF(AND(J38&gt;0,J38&lt;=I38),J38,I38)*(L38-M38+N38))</f>
        <v>0</v>
      </c>
      <c r="P38" s="12"/>
      <c r="Q38" s="2"/>
      <c r="R38" s="2"/>
    </row>
    <row r="39" spans="1:18" ht="78.75">
      <c r="A39">
        <v>13</v>
      </c>
      <c r="B39">
        <v>51</v>
      </c>
      <c r="C39">
        <v>2020</v>
      </c>
      <c r="D39">
        <v>23</v>
      </c>
      <c r="G39" s="15">
        <v>23</v>
      </c>
      <c r="H39" s="20" t="s">
        <v>50</v>
      </c>
      <c r="I39" s="23">
        <v>336</v>
      </c>
      <c r="J39" s="23" t="s">
        <v>39</v>
      </c>
      <c r="K39" s="15"/>
      <c r="L39" s="7"/>
      <c r="M39" s="2"/>
      <c r="N39" s="2"/>
      <c r="O39" s="29">
        <f>(IF(AND(J39&gt;0,J39&lt;=I39),J39,I39)*(L39-M39+N39))</f>
        <v>0</v>
      </c>
      <c r="P39" s="12"/>
      <c r="Q39" s="2"/>
      <c r="R39" s="2"/>
    </row>
    <row r="40" spans="1:18" ht="67.5">
      <c r="A40">
        <v>13</v>
      </c>
      <c r="B40">
        <v>51</v>
      </c>
      <c r="C40">
        <v>2020</v>
      </c>
      <c r="D40">
        <v>24</v>
      </c>
      <c r="G40" s="15">
        <v>24</v>
      </c>
      <c r="H40" s="20" t="s">
        <v>51</v>
      </c>
      <c r="I40" s="23">
        <v>2</v>
      </c>
      <c r="J40" s="23" t="s">
        <v>52</v>
      </c>
      <c r="K40" s="15"/>
      <c r="L40" s="7"/>
      <c r="M40" s="2"/>
      <c r="N40" s="2"/>
      <c r="O40" s="29">
        <f>(IF(AND(J40&gt;0,J40&lt;=I40),J40,I40)*(L40-M40+N40))</f>
        <v>0</v>
      </c>
      <c r="P40" s="12"/>
      <c r="Q40" s="2"/>
      <c r="R40" s="2"/>
    </row>
    <row r="41" spans="1:18" ht="67.5">
      <c r="A41">
        <v>13</v>
      </c>
      <c r="B41">
        <v>51</v>
      </c>
      <c r="C41">
        <v>2020</v>
      </c>
      <c r="D41">
        <v>25</v>
      </c>
      <c r="G41" s="15">
        <v>25</v>
      </c>
      <c r="H41" s="20" t="s">
        <v>53</v>
      </c>
      <c r="I41" s="23">
        <v>2</v>
      </c>
      <c r="J41" s="23" t="s">
        <v>52</v>
      </c>
      <c r="K41" s="15"/>
      <c r="L41" s="7"/>
      <c r="M41" s="2"/>
      <c r="N41" s="2"/>
      <c r="O41" s="29">
        <f>(IF(AND(J41&gt;0,J41&lt;=I41),J41,I41)*(L41-M41+N41))</f>
        <v>0</v>
      </c>
      <c r="P41" s="12"/>
      <c r="Q41" s="2"/>
      <c r="R41" s="2"/>
    </row>
    <row r="42" spans="1:18" ht="67.5">
      <c r="A42">
        <v>13</v>
      </c>
      <c r="B42">
        <v>51</v>
      </c>
      <c r="C42">
        <v>2020</v>
      </c>
      <c r="D42">
        <v>26</v>
      </c>
      <c r="G42" s="15">
        <v>26</v>
      </c>
      <c r="H42" s="20" t="s">
        <v>54</v>
      </c>
      <c r="I42" s="23">
        <v>6</v>
      </c>
      <c r="J42" s="23" t="s">
        <v>52</v>
      </c>
      <c r="K42" s="15"/>
      <c r="L42" s="7"/>
      <c r="M42" s="2"/>
      <c r="N42" s="2"/>
      <c r="O42" s="29">
        <f>(IF(AND(J42&gt;0,J42&lt;=I42),J42,I42)*(L42-M42+N42))</f>
        <v>0</v>
      </c>
      <c r="P42" s="12"/>
      <c r="Q42" s="2"/>
      <c r="R42" s="2"/>
    </row>
    <row r="43" spans="1:18" ht="67.5">
      <c r="A43">
        <v>13</v>
      </c>
      <c r="B43">
        <v>51</v>
      </c>
      <c r="C43">
        <v>2020</v>
      </c>
      <c r="D43">
        <v>27</v>
      </c>
      <c r="G43" s="15">
        <v>27</v>
      </c>
      <c r="H43" s="20" t="s">
        <v>55</v>
      </c>
      <c r="I43" s="23">
        <v>6</v>
      </c>
      <c r="J43" s="23" t="s">
        <v>52</v>
      </c>
      <c r="K43" s="15"/>
      <c r="L43" s="7"/>
      <c r="M43" s="2"/>
      <c r="N43" s="2"/>
      <c r="O43" s="29">
        <f>(IF(AND(J43&gt;0,J43&lt;=I43),J43,I43)*(L43-M43+N43))</f>
        <v>0</v>
      </c>
      <c r="P43" s="12"/>
      <c r="Q43" s="2"/>
      <c r="R43" s="2"/>
    </row>
    <row r="44" spans="1:18" ht="67.5">
      <c r="A44">
        <v>13</v>
      </c>
      <c r="B44">
        <v>51</v>
      </c>
      <c r="C44">
        <v>2020</v>
      </c>
      <c r="D44">
        <v>28</v>
      </c>
      <c r="G44" s="15">
        <v>28</v>
      </c>
      <c r="H44" s="20" t="s">
        <v>56</v>
      </c>
      <c r="I44" s="23">
        <v>3</v>
      </c>
      <c r="J44" s="23" t="s">
        <v>52</v>
      </c>
      <c r="K44" s="15"/>
      <c r="L44" s="7"/>
      <c r="M44" s="2"/>
      <c r="N44" s="2"/>
      <c r="O44" s="29">
        <f>(IF(AND(J44&gt;0,J44&lt;=I44),J44,I44)*(L44-M44+N44))</f>
        <v>0</v>
      </c>
      <c r="P44" s="12"/>
      <c r="Q44" s="2"/>
      <c r="R44" s="2"/>
    </row>
    <row r="45" spans="1:18" ht="67.5">
      <c r="A45">
        <v>13</v>
      </c>
      <c r="B45">
        <v>51</v>
      </c>
      <c r="C45">
        <v>2020</v>
      </c>
      <c r="D45">
        <v>29</v>
      </c>
      <c r="G45" s="15">
        <v>29</v>
      </c>
      <c r="H45" s="20" t="s">
        <v>57</v>
      </c>
      <c r="I45" s="23">
        <v>3</v>
      </c>
      <c r="J45" s="23" t="s">
        <v>52</v>
      </c>
      <c r="K45" s="15"/>
      <c r="L45" s="7"/>
      <c r="M45" s="2"/>
      <c r="N45" s="2"/>
      <c r="O45" s="29">
        <f>(IF(AND(J45&gt;0,J45&lt;=I45),J45,I45)*(L45-M45+N45))</f>
        <v>0</v>
      </c>
      <c r="P45" s="12"/>
      <c r="Q45" s="2"/>
      <c r="R45" s="2"/>
    </row>
    <row r="46" spans="1:18" ht="67.5">
      <c r="A46">
        <v>13</v>
      </c>
      <c r="B46">
        <v>51</v>
      </c>
      <c r="C46">
        <v>2020</v>
      </c>
      <c r="D46">
        <v>30</v>
      </c>
      <c r="G46" s="15">
        <v>30</v>
      </c>
      <c r="H46" s="20" t="s">
        <v>58</v>
      </c>
      <c r="I46" s="23">
        <v>2</v>
      </c>
      <c r="J46" s="23" t="s">
        <v>52</v>
      </c>
      <c r="K46" s="15"/>
      <c r="L46" s="7"/>
      <c r="M46" s="2"/>
      <c r="N46" s="2"/>
      <c r="O46" s="29">
        <f>(IF(AND(J46&gt;0,J46&lt;=I46),J46,I46)*(L46-M46+N46))</f>
        <v>0</v>
      </c>
      <c r="P46" s="12"/>
      <c r="Q46" s="2"/>
      <c r="R46" s="2"/>
    </row>
    <row r="47" spans="1:18" ht="67.5">
      <c r="A47">
        <v>13</v>
      </c>
      <c r="B47">
        <v>51</v>
      </c>
      <c r="C47">
        <v>2020</v>
      </c>
      <c r="D47">
        <v>31</v>
      </c>
      <c r="G47" s="15">
        <v>31</v>
      </c>
      <c r="H47" s="20" t="s">
        <v>59</v>
      </c>
      <c r="I47" s="23">
        <v>2</v>
      </c>
      <c r="J47" s="23" t="s">
        <v>52</v>
      </c>
      <c r="K47" s="15"/>
      <c r="L47" s="7"/>
      <c r="M47" s="2"/>
      <c r="N47" s="2"/>
      <c r="O47" s="29">
        <f>(IF(AND(J47&gt;0,J47&lt;=I47),J47,I47)*(L47-M47+N47))</f>
        <v>0</v>
      </c>
      <c r="P47" s="12"/>
      <c r="Q47" s="2"/>
      <c r="R47" s="2"/>
    </row>
    <row r="48" spans="1:18" ht="67.5">
      <c r="A48">
        <v>13</v>
      </c>
      <c r="B48">
        <v>51</v>
      </c>
      <c r="C48">
        <v>2020</v>
      </c>
      <c r="D48">
        <v>32</v>
      </c>
      <c r="G48" s="15">
        <v>32</v>
      </c>
      <c r="H48" s="20" t="s">
        <v>60</v>
      </c>
      <c r="I48" s="23">
        <v>2</v>
      </c>
      <c r="J48" s="23" t="s">
        <v>52</v>
      </c>
      <c r="K48" s="15"/>
      <c r="L48" s="7"/>
      <c r="M48" s="2"/>
      <c r="N48" s="2"/>
      <c r="O48" s="29">
        <f>(IF(AND(J48&gt;0,J48&lt;=I48),J48,I48)*(L48-M48+N48))</f>
        <v>0</v>
      </c>
      <c r="P48" s="12"/>
      <c r="Q48" s="2"/>
      <c r="R48" s="2"/>
    </row>
    <row r="49" spans="1:18" ht="67.5">
      <c r="A49">
        <v>13</v>
      </c>
      <c r="B49">
        <v>51</v>
      </c>
      <c r="C49">
        <v>2020</v>
      </c>
      <c r="D49">
        <v>33</v>
      </c>
      <c r="G49" s="15">
        <v>33</v>
      </c>
      <c r="H49" s="20" t="s">
        <v>61</v>
      </c>
      <c r="I49" s="23">
        <v>2</v>
      </c>
      <c r="J49" s="23" t="s">
        <v>52</v>
      </c>
      <c r="K49" s="15"/>
      <c r="L49" s="7"/>
      <c r="M49" s="2"/>
      <c r="N49" s="2"/>
      <c r="O49" s="29">
        <f>(IF(AND(J49&gt;0,J49&lt;=I49),J49,I49)*(L49-M49+N49))</f>
        <v>0</v>
      </c>
      <c r="P49" s="12"/>
      <c r="Q49" s="2"/>
      <c r="R49" s="2"/>
    </row>
    <row r="50" spans="1:18" ht="67.5">
      <c r="A50">
        <v>13</v>
      </c>
      <c r="B50">
        <v>51</v>
      </c>
      <c r="C50">
        <v>2020</v>
      </c>
      <c r="D50">
        <v>34</v>
      </c>
      <c r="G50" s="15">
        <v>34</v>
      </c>
      <c r="H50" s="20" t="s">
        <v>62</v>
      </c>
      <c r="I50" s="23">
        <v>2</v>
      </c>
      <c r="J50" s="23" t="s">
        <v>52</v>
      </c>
      <c r="K50" s="15"/>
      <c r="L50" s="7"/>
      <c r="M50" s="2"/>
      <c r="N50" s="2"/>
      <c r="O50" s="29">
        <f>(IF(AND(J50&gt;0,J50&lt;=I50),J50,I50)*(L50-M50+N50))</f>
        <v>0</v>
      </c>
      <c r="P50" s="12"/>
      <c r="Q50" s="2"/>
      <c r="R50" s="2"/>
    </row>
    <row r="51" spans="1:18" ht="67.5">
      <c r="A51">
        <v>13</v>
      </c>
      <c r="B51">
        <v>51</v>
      </c>
      <c r="C51">
        <v>2020</v>
      </c>
      <c r="D51">
        <v>35</v>
      </c>
      <c r="G51" s="15">
        <v>35</v>
      </c>
      <c r="H51" s="20" t="s">
        <v>63</v>
      </c>
      <c r="I51" s="23">
        <v>2</v>
      </c>
      <c r="J51" s="23" t="s">
        <v>52</v>
      </c>
      <c r="K51" s="15"/>
      <c r="L51" s="7"/>
      <c r="M51" s="2"/>
      <c r="N51" s="2"/>
      <c r="O51" s="29">
        <f>(IF(AND(J51&gt;0,J51&lt;=I51),J51,I51)*(L51-M51+N51))</f>
        <v>0</v>
      </c>
      <c r="P51" s="12"/>
      <c r="Q51" s="2"/>
      <c r="R51" s="2"/>
    </row>
    <row r="52" spans="1:18" ht="22.5">
      <c r="A52">
        <v>13</v>
      </c>
      <c r="B52">
        <v>51</v>
      </c>
      <c r="C52">
        <v>2020</v>
      </c>
      <c r="D52">
        <v>36</v>
      </c>
      <c r="G52" s="15">
        <v>36</v>
      </c>
      <c r="H52" s="20" t="s">
        <v>64</v>
      </c>
      <c r="I52" s="23">
        <v>20</v>
      </c>
      <c r="J52" s="23" t="s">
        <v>43</v>
      </c>
      <c r="K52" s="15"/>
      <c r="L52" s="7"/>
      <c r="M52" s="2"/>
      <c r="N52" s="2"/>
      <c r="O52" s="29">
        <f>(IF(AND(J52&gt;0,J52&lt;=I52),J52,I52)*(L52-M52+N52))</f>
        <v>0</v>
      </c>
      <c r="P52" s="12"/>
      <c r="Q52" s="2"/>
      <c r="R52" s="2"/>
    </row>
    <row r="53" spans="1:18" ht="56.25">
      <c r="A53">
        <v>13</v>
      </c>
      <c r="B53">
        <v>51</v>
      </c>
      <c r="C53">
        <v>2020</v>
      </c>
      <c r="D53">
        <v>37</v>
      </c>
      <c r="G53" s="15">
        <v>37</v>
      </c>
      <c r="H53" s="20" t="s">
        <v>65</v>
      </c>
      <c r="I53" s="23">
        <v>60</v>
      </c>
      <c r="J53" s="23" t="s">
        <v>39</v>
      </c>
      <c r="K53" s="15"/>
      <c r="L53" s="7"/>
      <c r="M53" s="2"/>
      <c r="N53" s="2"/>
      <c r="O53" s="29">
        <f>(IF(AND(J53&gt;0,J53&lt;=I53),J53,I53)*(L53-M53+N53))</f>
        <v>0</v>
      </c>
      <c r="P53" s="12"/>
      <c r="Q53" s="2"/>
      <c r="R53" s="2"/>
    </row>
    <row r="54" spans="1:18" ht="56.25">
      <c r="A54">
        <v>13</v>
      </c>
      <c r="B54">
        <v>51</v>
      </c>
      <c r="C54">
        <v>2020</v>
      </c>
      <c r="D54">
        <v>38</v>
      </c>
      <c r="G54" s="15">
        <v>38</v>
      </c>
      <c r="H54" s="20" t="s">
        <v>66</v>
      </c>
      <c r="I54" s="23">
        <v>180</v>
      </c>
      <c r="J54" s="23" t="s">
        <v>26</v>
      </c>
      <c r="K54" s="15"/>
      <c r="L54" s="7"/>
      <c r="M54" s="2"/>
      <c r="N54" s="2"/>
      <c r="O54" s="29">
        <f>(IF(AND(J54&gt;0,J54&lt;=I54),J54,I54)*(L54-M54+N54))</f>
        <v>0</v>
      </c>
      <c r="P54" s="12"/>
      <c r="Q54" s="2"/>
      <c r="R54" s="2"/>
    </row>
    <row r="55" spans="7:18" ht="15">
      <c r="G55" s="15"/>
      <c r="H55" s="20"/>
      <c r="I55" s="23"/>
      <c r="J55" s="23"/>
      <c r="K55" s="15"/>
      <c r="L55" s="7"/>
      <c r="M55" s="2"/>
      <c r="N55" s="2"/>
      <c r="O55" s="9"/>
      <c r="P55" s="12"/>
      <c r="Q55" s="2"/>
      <c r="R55" s="2"/>
    </row>
    <row r="56" spans="8:15" ht="15">
      <c r="H56" s="16"/>
      <c r="L56" s="31" t="s">
        <v>67</v>
      </c>
      <c r="N56" s="32"/>
      <c r="O56" s="33">
        <f>SUM(O10:O54)</f>
        <v>0</v>
      </c>
    </row>
    <row r="57" ht="15.75" thickBot="1">
      <c r="H57" s="16"/>
    </row>
    <row r="58" spans="8:16" ht="15">
      <c r="H58" s="16"/>
      <c r="N58" s="38"/>
      <c r="O58" s="41"/>
      <c r="P58" s="42" t="s">
        <v>72</v>
      </c>
    </row>
    <row r="59" spans="8:16" ht="15">
      <c r="H59" s="16" t="s">
        <v>68</v>
      </c>
      <c r="I59" s="36"/>
      <c r="N59" s="38"/>
      <c r="O59" s="40"/>
      <c r="P59" s="39"/>
    </row>
    <row r="60" spans="8:16" ht="15">
      <c r="H60" s="16" t="s">
        <v>69</v>
      </c>
      <c r="I60" s="36"/>
      <c r="N60" s="38"/>
      <c r="O60" s="40"/>
      <c r="P60" s="39"/>
    </row>
    <row r="61" spans="8:16" ht="15">
      <c r="H61" s="16" t="s">
        <v>70</v>
      </c>
      <c r="I61" s="4"/>
      <c r="N61" s="38"/>
      <c r="O61" s="40"/>
      <c r="P61" s="39"/>
    </row>
    <row r="62" spans="8:16" ht="15">
      <c r="H62" s="16" t="s">
        <v>71</v>
      </c>
      <c r="I62" s="36"/>
      <c r="N62" s="38"/>
      <c r="O62" s="40"/>
      <c r="P62" s="39"/>
    </row>
    <row r="63" spans="8:16" ht="15">
      <c r="H63" s="16"/>
      <c r="I63" s="37"/>
      <c r="N63" s="38"/>
      <c r="O63" s="40"/>
      <c r="P63" s="39"/>
    </row>
    <row r="64" spans="8:16" ht="15">
      <c r="H64" s="16"/>
      <c r="I64" s="4"/>
      <c r="N64" s="38"/>
      <c r="O64" s="40"/>
      <c r="P64" s="39"/>
    </row>
    <row r="65" spans="8:16" ht="15">
      <c r="H65" s="16"/>
      <c r="I65" s="4"/>
      <c r="N65" s="38"/>
      <c r="O65" s="40"/>
      <c r="P65" s="39"/>
    </row>
    <row r="66" spans="14:16" ht="15">
      <c r="N66" s="38"/>
      <c r="O66" s="40"/>
      <c r="P66" s="39"/>
    </row>
    <row r="67" spans="14:16" ht="15.75" thickBot="1">
      <c r="N67" s="38"/>
      <c r="O67" s="43"/>
      <c r="P67" s="44" t="s">
        <v>73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2020-09-03T14:28:08Z</dcterms:created>
  <dcterms:modified xsi:type="dcterms:W3CDTF">2020-09-03T14:28:16Z</dcterms:modified>
  <cp:category/>
  <cp:version/>
  <cp:contentType/>
  <cp:contentStatus/>
</cp:coreProperties>
</file>